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9020" windowHeight="11900" activeTab="0"/>
  </bookViews>
  <sheets>
    <sheet name="Wind turbines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<sst xmlns="http://schemas.openxmlformats.org/spreadsheetml/2006/main" count="74" uniqueCount="48">
  <si>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Enter data in green cells</t>
  </si>
  <si>
    <t>Instructions:</t>
  </si>
  <si>
    <t>A</t>
  </si>
  <si>
    <t>B</t>
  </si>
  <si>
    <t>Rev 27 September 2010</t>
  </si>
  <si>
    <t>A copy of this spreadsheet should be kept for audit purposes alongside other details of the job</t>
  </si>
  <si>
    <t>kWp</t>
  </si>
  <si>
    <t>Roof orientation</t>
  </si>
  <si>
    <t>Roof pitch</t>
  </si>
  <si>
    <t>The spreadsheet calculates the parameters of a single PV specification that provides the same total result.</t>
  </si>
  <si>
    <t>Enter the values shown in the yellow cells into the PV section of the SAP calculator.</t>
  </si>
  <si>
    <t>North</t>
  </si>
  <si>
    <t>Horizontal</t>
  </si>
  <si>
    <t>Heavy</t>
  </si>
  <si>
    <t>North East</t>
  </si>
  <si>
    <t>30°</t>
  </si>
  <si>
    <t>Significant</t>
  </si>
  <si>
    <t>East</t>
  </si>
  <si>
    <t>45°</t>
  </si>
  <si>
    <t>Modest</t>
  </si>
  <si>
    <t>Orientation of Collector</t>
  </si>
  <si>
    <t>South East</t>
  </si>
  <si>
    <t>60°</t>
  </si>
  <si>
    <t>None or very little</t>
  </si>
  <si>
    <t>Tilt of collector</t>
  </si>
  <si>
    <t>South</t>
  </si>
  <si>
    <t>South West</t>
  </si>
  <si>
    <t>West</t>
  </si>
  <si>
    <t>North West</t>
  </si>
  <si>
    <t>Vertical</t>
  </si>
  <si>
    <t>Solar radiation</t>
  </si>
  <si>
    <t>Overshade factor</t>
  </si>
  <si>
    <t xml:space="preserve">Overshading </t>
  </si>
  <si>
    <t>% of sky blocked by obstacles</t>
  </si>
  <si>
    <t>Overshading Factor</t>
  </si>
  <si>
    <t>&gt;80%</t>
  </si>
  <si>
    <t>&gt;60%-80%</t>
  </si>
  <si>
    <t>20%-60%</t>
  </si>
  <si>
    <t>&lt;20%</t>
  </si>
  <si>
    <t>Overshading</t>
  </si>
  <si>
    <t>PV calculator for PVs in SAP 2005</t>
  </si>
  <si>
    <t>This spreadsheet can be used in conjunction with SAP 2005 software when there are two PV types</t>
  </si>
  <si>
    <t>Enter the data for each PV under A and B</t>
  </si>
  <si>
    <t>kWh</t>
  </si>
  <si>
    <t>Roof orientatation</t>
  </si>
  <si>
    <t>total</t>
  </si>
  <si>
    <r>
      <t>Table H2: Annual Solar radiation kWh/m</t>
    </r>
    <r>
      <rPr>
        <b/>
        <vertAlign val="superscript"/>
        <sz val="10"/>
        <color indexed="22"/>
        <rFont val="Arial"/>
        <family val="0"/>
      </rPr>
      <t>2</t>
    </r>
  </si>
  <si>
    <r>
      <t>Table H3: Overshading Factor (Z</t>
    </r>
    <r>
      <rPr>
        <b/>
        <vertAlign val="subscript"/>
        <sz val="10"/>
        <color indexed="22"/>
        <rFont val="Arial"/>
        <family val="0"/>
      </rPr>
      <t>panel</t>
    </r>
    <r>
      <rPr>
        <b/>
        <sz val="10"/>
        <color indexed="22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</si>
</sst>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£&quot;#,##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b/>
      <vertAlign val="superscript"/>
      <sz val="10"/>
      <color indexed="22"/>
      <name val="Arial"/>
      <family val="0"/>
    </font>
    <font>
      <b/>
      <vertAlign val="subscript"/>
      <sz val="10"/>
      <color indexed="22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2" fontId="0" fillId="33" borderId="10" xfId="0" applyNumberForma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165" fontId="0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2" fontId="0" fillId="34" borderId="10" xfId="0" applyNumberFormat="1" applyFill="1" applyBorder="1" applyAlignment="1" applyProtection="1">
      <alignment horizontal="center"/>
      <protection locked="0"/>
    </xf>
    <xf numFmtId="0" fontId="0" fillId="34" borderId="10" xfId="0" applyNumberForma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0"/>
  <sheetViews>
    <sheetView showGridLines="0" tabSelected="1" zoomScalePageLayoutView="0" workbookViewId="0" topLeftCell="A1">
      <selection activeCell="D9" sqref="D9"/>
    </sheetView>
  </sheetViews>
  <sheetFormatPr defaultColWidth="9.140625" defaultRowHeight="12.75"/>
  <cols>
    <col min="4" max="5" width="16.57421875" style="0" customWidth="1"/>
    <col min="11" max="11" width="16.7109375" style="0" customWidth="1"/>
    <col min="12" max="12" width="13.57421875" style="0" customWidth="1"/>
    <col min="13" max="13" width="13.28125" style="0" customWidth="1"/>
    <col min="14" max="14" width="16.8515625" style="0" customWidth="1"/>
    <col min="16" max="16" width="17.421875" style="0" customWidth="1"/>
    <col min="17" max="17" width="15.00390625" style="0" customWidth="1"/>
    <col min="18" max="18" width="11.8515625" style="0" customWidth="1"/>
    <col min="20" max="20" width="12.140625" style="0" customWidth="1"/>
    <col min="22" max="22" width="11.8515625" style="0" customWidth="1"/>
    <col min="23" max="23" width="11.28125" style="0" customWidth="1"/>
    <col min="24" max="24" width="12.7109375" style="0" customWidth="1"/>
  </cols>
  <sheetData>
    <row r="2" spans="1:18" ht="12.7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3" t="s">
        <v>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">
      <c r="A6" s="3" t="s">
        <v>0</v>
      </c>
      <c r="B6" s="2"/>
      <c r="C6" s="11"/>
      <c r="D6" s="11"/>
      <c r="E6" s="11"/>
      <c r="F6" s="1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4" ht="15">
      <c r="A7" s="2"/>
      <c r="B7" s="1"/>
      <c r="C7" s="11"/>
      <c r="D7" s="11"/>
      <c r="E7" s="11"/>
      <c r="F7" s="11"/>
      <c r="J7" s="24"/>
      <c r="K7" s="4" t="s">
        <v>11</v>
      </c>
      <c r="L7" s="25">
        <v>2</v>
      </c>
      <c r="M7" s="4" t="s">
        <v>12</v>
      </c>
      <c r="N7" s="4" t="s">
        <v>13</v>
      </c>
      <c r="O7" s="26"/>
      <c r="P7" s="26" t="s">
        <v>46</v>
      </c>
      <c r="Q7" s="26"/>
      <c r="R7" s="26"/>
      <c r="S7" s="26"/>
      <c r="T7" s="26"/>
      <c r="U7" s="26"/>
      <c r="V7" s="26"/>
      <c r="W7" s="26"/>
      <c r="X7" s="26"/>
    </row>
    <row r="8" spans="1:24" ht="12">
      <c r="A8" s="2"/>
      <c r="B8" s="2"/>
      <c r="C8" s="11"/>
      <c r="D8" s="21" t="s">
        <v>2</v>
      </c>
      <c r="E8" s="21" t="s">
        <v>3</v>
      </c>
      <c r="F8" s="11"/>
      <c r="J8" s="24"/>
      <c r="K8" s="4" t="s">
        <v>14</v>
      </c>
      <c r="L8" s="25">
        <v>3</v>
      </c>
      <c r="M8" s="4" t="s">
        <v>15</v>
      </c>
      <c r="N8" s="27" t="s">
        <v>16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s="2" t="s">
        <v>6</v>
      </c>
      <c r="B9" s="2"/>
      <c r="C9" s="11"/>
      <c r="D9" s="34">
        <v>1</v>
      </c>
      <c r="E9" s="34">
        <v>2</v>
      </c>
      <c r="F9" s="11"/>
      <c r="J9" s="24"/>
      <c r="K9" s="4" t="s">
        <v>17</v>
      </c>
      <c r="L9" s="25">
        <v>4</v>
      </c>
      <c r="M9" s="4" t="s">
        <v>18</v>
      </c>
      <c r="N9" s="27" t="s">
        <v>19</v>
      </c>
      <c r="O9" s="4"/>
      <c r="P9" s="4"/>
      <c r="Q9" s="36" t="s">
        <v>20</v>
      </c>
      <c r="R9" s="37"/>
      <c r="S9" s="37"/>
      <c r="T9" s="37"/>
      <c r="U9" s="37"/>
      <c r="V9" s="37"/>
      <c r="W9" s="37"/>
      <c r="X9" s="37"/>
    </row>
    <row r="10" spans="1:24" ht="12.75">
      <c r="A10" s="2" t="s">
        <v>7</v>
      </c>
      <c r="B10" s="2"/>
      <c r="C10" s="11"/>
      <c r="D10" s="35" t="s">
        <v>11</v>
      </c>
      <c r="E10" s="35" t="s">
        <v>26</v>
      </c>
      <c r="F10" s="11"/>
      <c r="J10" s="24"/>
      <c r="K10" s="4" t="s">
        <v>21</v>
      </c>
      <c r="L10" s="25">
        <v>5</v>
      </c>
      <c r="M10" s="4" t="s">
        <v>22</v>
      </c>
      <c r="N10" s="27" t="s">
        <v>23</v>
      </c>
      <c r="O10" s="4"/>
      <c r="P10" s="29" t="s">
        <v>24</v>
      </c>
      <c r="Q10" s="30" t="s">
        <v>11</v>
      </c>
      <c r="R10" s="30" t="s">
        <v>14</v>
      </c>
      <c r="S10" s="30" t="s">
        <v>17</v>
      </c>
      <c r="T10" s="30" t="s">
        <v>21</v>
      </c>
      <c r="U10" s="28" t="s">
        <v>25</v>
      </c>
      <c r="V10" s="28" t="s">
        <v>26</v>
      </c>
      <c r="W10" s="28" t="s">
        <v>27</v>
      </c>
      <c r="X10" s="28" t="s">
        <v>28</v>
      </c>
    </row>
    <row r="11" spans="1:24" ht="12">
      <c r="A11" s="2" t="s">
        <v>8</v>
      </c>
      <c r="B11" s="2"/>
      <c r="C11" s="11"/>
      <c r="D11" s="35" t="s">
        <v>18</v>
      </c>
      <c r="E11" s="35" t="s">
        <v>15</v>
      </c>
      <c r="F11" s="11"/>
      <c r="J11" s="24"/>
      <c r="K11" s="4" t="s">
        <v>25</v>
      </c>
      <c r="L11" s="25">
        <v>6</v>
      </c>
      <c r="M11" s="4" t="s">
        <v>29</v>
      </c>
      <c r="N11" s="4"/>
      <c r="O11" s="4"/>
      <c r="P11" s="31" t="s">
        <v>12</v>
      </c>
      <c r="Q11" s="32">
        <v>933</v>
      </c>
      <c r="R11" s="32">
        <v>933</v>
      </c>
      <c r="S11" s="32">
        <v>933</v>
      </c>
      <c r="T11" s="32">
        <v>933</v>
      </c>
      <c r="U11" s="32">
        <v>933</v>
      </c>
      <c r="V11" s="32">
        <v>933</v>
      </c>
      <c r="W11" s="32">
        <v>933</v>
      </c>
      <c r="X11" s="32">
        <v>933</v>
      </c>
    </row>
    <row r="12" spans="1:24" ht="12.75" customHeight="1">
      <c r="A12" s="2" t="s">
        <v>39</v>
      </c>
      <c r="B12" s="2"/>
      <c r="C12" s="11"/>
      <c r="D12" s="35" t="s">
        <v>23</v>
      </c>
      <c r="E12" s="35" t="s">
        <v>19</v>
      </c>
      <c r="F12" s="11"/>
      <c r="J12" s="24"/>
      <c r="K12" s="4" t="s">
        <v>26</v>
      </c>
      <c r="L12" s="25">
        <v>7</v>
      </c>
      <c r="M12" s="4"/>
      <c r="N12" s="4"/>
      <c r="O12" s="4"/>
      <c r="P12" s="25" t="s">
        <v>15</v>
      </c>
      <c r="Q12" s="33">
        <v>709</v>
      </c>
      <c r="R12" s="33">
        <v>762</v>
      </c>
      <c r="S12" s="33">
        <v>886</v>
      </c>
      <c r="T12" s="33">
        <v>997</v>
      </c>
      <c r="U12" s="33">
        <v>1042</v>
      </c>
      <c r="V12" s="33">
        <v>997</v>
      </c>
      <c r="W12" s="33">
        <v>886</v>
      </c>
      <c r="X12" s="33">
        <v>762</v>
      </c>
    </row>
    <row r="13" spans="3:24" ht="12">
      <c r="C13" s="11"/>
      <c r="D13" s="21"/>
      <c r="E13" s="21"/>
      <c r="F13" s="11"/>
      <c r="J13" s="24"/>
      <c r="K13" s="4" t="s">
        <v>27</v>
      </c>
      <c r="L13" s="25">
        <v>8</v>
      </c>
      <c r="M13" s="4"/>
      <c r="N13" s="4"/>
      <c r="O13" s="4"/>
      <c r="P13" s="25" t="s">
        <v>18</v>
      </c>
      <c r="Q13" s="33">
        <v>621</v>
      </c>
      <c r="R13" s="33">
        <v>666</v>
      </c>
      <c r="S13" s="33">
        <v>829</v>
      </c>
      <c r="T13" s="33">
        <v>968</v>
      </c>
      <c r="U13" s="33">
        <v>1023</v>
      </c>
      <c r="V13" s="33">
        <v>968</v>
      </c>
      <c r="W13" s="33">
        <v>829</v>
      </c>
      <c r="X13" s="33">
        <v>666</v>
      </c>
    </row>
    <row r="14" spans="1:24" ht="12">
      <c r="A14" s="2"/>
      <c r="B14" s="2"/>
      <c r="C14" s="11"/>
      <c r="D14" s="22"/>
      <c r="E14" s="22"/>
      <c r="F14" s="11"/>
      <c r="J14" s="24"/>
      <c r="K14" s="4" t="s">
        <v>28</v>
      </c>
      <c r="L14" s="25">
        <v>9</v>
      </c>
      <c r="M14" s="4"/>
      <c r="N14" s="4"/>
      <c r="O14" s="4"/>
      <c r="P14" s="25" t="s">
        <v>22</v>
      </c>
      <c r="Q14" s="33">
        <v>485</v>
      </c>
      <c r="R14" s="33">
        <v>580</v>
      </c>
      <c r="S14" s="33">
        <v>753</v>
      </c>
      <c r="T14" s="33">
        <v>900</v>
      </c>
      <c r="U14" s="33">
        <v>960</v>
      </c>
      <c r="V14" s="33">
        <v>900</v>
      </c>
      <c r="W14" s="33">
        <v>753</v>
      </c>
      <c r="X14" s="33">
        <v>580</v>
      </c>
    </row>
    <row r="15" spans="1:24" ht="12">
      <c r="A15" s="2" t="s">
        <v>6</v>
      </c>
      <c r="B15" s="5"/>
      <c r="C15" s="11"/>
      <c r="D15" s="14">
        <f>ROUND(L21,2)</f>
        <v>3.57</v>
      </c>
      <c r="E15" s="21"/>
      <c r="F15" s="11"/>
      <c r="G15" s="2"/>
      <c r="H15" s="2"/>
      <c r="I15" s="2"/>
      <c r="J15" s="24"/>
      <c r="K15" s="4"/>
      <c r="L15" s="4"/>
      <c r="M15" s="4"/>
      <c r="N15" s="4"/>
      <c r="O15" s="4"/>
      <c r="P15" s="25" t="s">
        <v>29</v>
      </c>
      <c r="Q15" s="33">
        <v>360</v>
      </c>
      <c r="R15" s="33">
        <v>427</v>
      </c>
      <c r="S15" s="33">
        <v>565</v>
      </c>
      <c r="T15" s="33">
        <v>684</v>
      </c>
      <c r="U15" s="33">
        <v>724</v>
      </c>
      <c r="V15" s="33">
        <v>684</v>
      </c>
      <c r="W15" s="33">
        <v>565</v>
      </c>
      <c r="X15" s="33">
        <v>427</v>
      </c>
    </row>
    <row r="16" spans="1:24" ht="12">
      <c r="A16" s="10" t="s">
        <v>44</v>
      </c>
      <c r="B16" s="5"/>
      <c r="C16" s="11"/>
      <c r="D16" s="14" t="str">
        <f>D10</f>
        <v>North</v>
      </c>
      <c r="E16" s="21"/>
      <c r="F16" s="11"/>
      <c r="G16" s="2"/>
      <c r="H16" s="2"/>
      <c r="I16" s="2"/>
      <c r="J16" s="24"/>
      <c r="K16" s="4" t="s">
        <v>30</v>
      </c>
      <c r="L16" s="4">
        <f>VLOOKUP(D11,$P$10:$X$15,VLOOKUP(D10,$K$7:$L$14,2,FALSE),FALSE)</f>
        <v>621</v>
      </c>
      <c r="M16" s="4">
        <f>VLOOKUP(E11,$P$10:$X$15,VLOOKUP(E10,$K$7:$L$14,2,FALSE),FALSE)</f>
        <v>997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2">
      <c r="A17" s="10" t="s">
        <v>8</v>
      </c>
      <c r="B17" s="5"/>
      <c r="C17" s="11"/>
      <c r="D17" s="14" t="str">
        <f>D11</f>
        <v>45°</v>
      </c>
      <c r="E17" s="21"/>
      <c r="F17" s="11"/>
      <c r="G17" s="2"/>
      <c r="H17" s="2"/>
      <c r="I17" s="2"/>
      <c r="J17" s="24"/>
      <c r="K17" s="4" t="s">
        <v>31</v>
      </c>
      <c r="L17" s="4">
        <f>VLOOKUP(D12,$P$21:$R$24,3,FALSE)</f>
        <v>1</v>
      </c>
      <c r="M17" s="4">
        <f>VLOOKUP(E12,$P$21:$R$24,3,FALSE)</f>
        <v>0.8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">
      <c r="A18" s="10" t="s">
        <v>39</v>
      </c>
      <c r="D18" s="23" t="str">
        <f>D12</f>
        <v>None or very little</v>
      </c>
      <c r="E18" s="21"/>
      <c r="F18" s="11"/>
      <c r="G18" s="2"/>
      <c r="H18" s="2"/>
      <c r="I18" s="2"/>
      <c r="J18" s="24"/>
      <c r="K18" s="4" t="s">
        <v>43</v>
      </c>
      <c r="L18" s="4">
        <f>D9*L16*L17</f>
        <v>621</v>
      </c>
      <c r="M18" s="4">
        <f>E9*M16*M17</f>
        <v>1595.2</v>
      </c>
      <c r="N18" s="4"/>
      <c r="O18" s="4"/>
      <c r="P18" s="38" t="s">
        <v>47</v>
      </c>
      <c r="Q18" s="38"/>
      <c r="R18" s="38"/>
      <c r="S18" s="4"/>
      <c r="T18" s="4"/>
      <c r="U18" s="4"/>
      <c r="V18" s="4"/>
      <c r="W18" s="4"/>
      <c r="X18" s="4"/>
    </row>
    <row r="19" spans="5:24" ht="12">
      <c r="E19" s="21"/>
      <c r="F19" s="11"/>
      <c r="G19" s="2"/>
      <c r="H19" s="12"/>
      <c r="I19" s="2"/>
      <c r="J19" s="2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3:24" ht="12.75">
      <c r="C20" s="11"/>
      <c r="D20" s="11"/>
      <c r="E20" s="11"/>
      <c r="F20" s="11"/>
      <c r="G20" s="2"/>
      <c r="H20" s="4"/>
      <c r="I20" s="2"/>
      <c r="J20" s="24"/>
      <c r="K20" s="4" t="s">
        <v>45</v>
      </c>
      <c r="L20" s="4">
        <f>L18+M18</f>
        <v>2216.2</v>
      </c>
      <c r="M20" s="4"/>
      <c r="N20" s="4"/>
      <c r="O20" s="4"/>
      <c r="P20" s="26" t="s">
        <v>32</v>
      </c>
      <c r="Q20" s="26" t="s">
        <v>33</v>
      </c>
      <c r="R20" s="26" t="s">
        <v>34</v>
      </c>
      <c r="S20" s="4"/>
      <c r="T20" s="4"/>
      <c r="U20" s="4"/>
      <c r="V20" s="4"/>
      <c r="W20" s="4"/>
      <c r="X20" s="4"/>
    </row>
    <row r="21" spans="1:24" ht="12.75">
      <c r="A21" s="6" t="s">
        <v>1</v>
      </c>
      <c r="B21" s="5"/>
      <c r="C21" s="11"/>
      <c r="D21" s="11"/>
      <c r="E21" s="11"/>
      <c r="F21" s="11"/>
      <c r="G21" s="2"/>
      <c r="H21" s="2"/>
      <c r="I21" s="2"/>
      <c r="J21" s="24"/>
      <c r="K21" s="4"/>
      <c r="L21" s="4">
        <f>L20/(L16*L17)</f>
        <v>3.568760064412238</v>
      </c>
      <c r="M21" s="4"/>
      <c r="N21" s="4"/>
      <c r="O21" s="4"/>
      <c r="P21" s="4" t="s">
        <v>13</v>
      </c>
      <c r="Q21" s="33" t="s">
        <v>35</v>
      </c>
      <c r="R21" s="33">
        <v>0.5</v>
      </c>
      <c r="S21" s="4"/>
      <c r="T21" s="4"/>
      <c r="U21" s="4"/>
      <c r="V21" s="4"/>
      <c r="W21" s="4"/>
      <c r="X21" s="4"/>
    </row>
    <row r="22" spans="1:24" ht="12">
      <c r="A22" s="5" t="s">
        <v>42</v>
      </c>
      <c r="B22" s="5"/>
      <c r="C22" s="5"/>
      <c r="D22" s="7"/>
      <c r="E22" s="5"/>
      <c r="F22" s="2"/>
      <c r="G22" s="2"/>
      <c r="H22" s="2"/>
      <c r="I22" s="2"/>
      <c r="J22" s="24"/>
      <c r="K22" s="4"/>
      <c r="L22" s="4"/>
      <c r="M22" s="4"/>
      <c r="N22" s="4"/>
      <c r="O22" s="4"/>
      <c r="P22" s="4" t="s">
        <v>16</v>
      </c>
      <c r="Q22" s="33" t="s">
        <v>36</v>
      </c>
      <c r="R22" s="33">
        <v>0.65</v>
      </c>
      <c r="S22" s="4"/>
      <c r="T22" s="4"/>
      <c r="U22" s="4"/>
      <c r="V22" s="4"/>
      <c r="W22" s="4"/>
      <c r="X22" s="4"/>
    </row>
    <row r="23" spans="1:24" ht="12">
      <c r="A23" s="5" t="s">
        <v>9</v>
      </c>
      <c r="B23" s="5"/>
      <c r="C23" s="5"/>
      <c r="D23" s="8"/>
      <c r="E23" s="5"/>
      <c r="F23" s="2"/>
      <c r="G23" s="2"/>
      <c r="H23" s="2"/>
      <c r="I23" s="2"/>
      <c r="J23" s="24"/>
      <c r="K23" s="4"/>
      <c r="L23" s="4"/>
      <c r="M23" s="4"/>
      <c r="N23" s="4"/>
      <c r="O23" s="4"/>
      <c r="P23" s="4" t="s">
        <v>19</v>
      </c>
      <c r="Q23" s="33" t="s">
        <v>37</v>
      </c>
      <c r="R23" s="33">
        <v>0.8</v>
      </c>
      <c r="S23" s="4"/>
      <c r="T23" s="4"/>
      <c r="U23" s="4"/>
      <c r="V23" s="4"/>
      <c r="W23" s="4"/>
      <c r="X23" s="4"/>
    </row>
    <row r="24" spans="1:24" ht="12">
      <c r="A24" s="5" t="s">
        <v>10</v>
      </c>
      <c r="B24" s="5"/>
      <c r="C24" s="5"/>
      <c r="D24" s="5"/>
      <c r="E24" s="5"/>
      <c r="F24" s="2"/>
      <c r="G24" s="2"/>
      <c r="H24" s="2"/>
      <c r="I24" s="2"/>
      <c r="J24" s="24"/>
      <c r="K24" s="4"/>
      <c r="L24" s="4"/>
      <c r="M24" s="4"/>
      <c r="N24" s="4"/>
      <c r="O24" s="4"/>
      <c r="P24" s="4" t="s">
        <v>23</v>
      </c>
      <c r="Q24" s="33" t="s">
        <v>38</v>
      </c>
      <c r="R24" s="33">
        <v>1</v>
      </c>
      <c r="S24" s="4"/>
      <c r="T24" s="4"/>
      <c r="U24" s="4"/>
      <c r="V24" s="4"/>
      <c r="W24" s="4"/>
      <c r="X24" s="4"/>
    </row>
    <row r="25" spans="2:23" ht="12.75">
      <c r="B25" s="2"/>
      <c r="C25" s="2"/>
      <c r="D25" s="2"/>
      <c r="E25" s="2"/>
      <c r="F25" s="2"/>
      <c r="G25" s="2"/>
      <c r="H25" s="2"/>
      <c r="I25" s="2"/>
      <c r="K25" s="18"/>
      <c r="L25" s="15"/>
      <c r="M25" s="16"/>
      <c r="N25" s="16"/>
      <c r="O25" s="17"/>
      <c r="P25" s="17"/>
      <c r="Q25" s="17"/>
      <c r="R25" s="17"/>
      <c r="S25" s="17"/>
      <c r="T25" s="18"/>
      <c r="U25" s="18"/>
      <c r="V25" s="18"/>
      <c r="W25" s="18"/>
    </row>
    <row r="26" spans="1:23" ht="12">
      <c r="A26" t="s">
        <v>5</v>
      </c>
      <c r="B26" s="2"/>
      <c r="C26" s="2"/>
      <c r="D26" s="2"/>
      <c r="E26" s="2"/>
      <c r="F26" s="2"/>
      <c r="G26" s="2"/>
      <c r="H26" s="2"/>
      <c r="I26" s="2"/>
      <c r="K26" s="18"/>
      <c r="L26" s="16"/>
      <c r="M26" s="16"/>
      <c r="N26" s="16"/>
      <c r="O26" s="17"/>
      <c r="P26" s="17"/>
      <c r="Q26" s="17"/>
      <c r="R26" s="17"/>
      <c r="S26" s="17"/>
      <c r="T26" s="18"/>
      <c r="U26" s="18"/>
      <c r="V26" s="18"/>
      <c r="W26" s="18"/>
    </row>
    <row r="27" spans="1:23" ht="12">
      <c r="A27" s="2"/>
      <c r="B27" s="2"/>
      <c r="C27" s="2"/>
      <c r="D27" s="2"/>
      <c r="E27" s="2"/>
      <c r="F27" s="2"/>
      <c r="G27" s="2"/>
      <c r="H27" s="2"/>
      <c r="I27" s="2"/>
      <c r="K27" s="18"/>
      <c r="L27" s="16"/>
      <c r="M27" s="16"/>
      <c r="N27" s="16"/>
      <c r="O27" s="17"/>
      <c r="P27" s="17"/>
      <c r="Q27" s="17"/>
      <c r="R27" s="17"/>
      <c r="S27" s="17"/>
      <c r="T27" s="18"/>
      <c r="U27" s="18"/>
      <c r="V27" s="18"/>
      <c r="W27" s="18"/>
    </row>
    <row r="28" spans="1:23" ht="12">
      <c r="A28" s="9" t="s">
        <v>4</v>
      </c>
      <c r="B28" s="2"/>
      <c r="C28" s="2"/>
      <c r="D28" s="2"/>
      <c r="E28" s="2"/>
      <c r="F28" s="2"/>
      <c r="G28" s="2"/>
      <c r="H28" s="2"/>
      <c r="I28" s="2"/>
      <c r="K28" s="18"/>
      <c r="L28" s="16"/>
      <c r="M28" s="16"/>
      <c r="N28" s="16"/>
      <c r="O28" s="16"/>
      <c r="P28" s="16"/>
      <c r="Q28" s="16"/>
      <c r="R28" s="16"/>
      <c r="S28" s="16"/>
      <c r="T28" s="18"/>
      <c r="U28" s="18"/>
      <c r="V28" s="18"/>
      <c r="W28" s="18"/>
    </row>
    <row r="29" spans="2:23" ht="12">
      <c r="B29" s="2"/>
      <c r="C29" s="2"/>
      <c r="D29" s="2"/>
      <c r="E29" s="2"/>
      <c r="F29" s="2"/>
      <c r="G29" s="2"/>
      <c r="H29" s="2"/>
      <c r="I29" s="2"/>
      <c r="K29" s="18"/>
      <c r="L29" s="16"/>
      <c r="M29" s="19"/>
      <c r="N29" s="20"/>
      <c r="O29" s="16"/>
      <c r="P29" s="16"/>
      <c r="Q29" s="16"/>
      <c r="R29" s="16"/>
      <c r="S29" s="16"/>
      <c r="T29" s="18"/>
      <c r="U29" s="18"/>
      <c r="V29" s="18"/>
      <c r="W29" s="18"/>
    </row>
    <row r="30" spans="2:23" ht="12">
      <c r="B30" s="2"/>
      <c r="C30" s="2"/>
      <c r="D30" s="2"/>
      <c r="E30" s="2"/>
      <c r="F30" s="2"/>
      <c r="G30" s="2"/>
      <c r="H30" s="2"/>
      <c r="I30" s="2"/>
      <c r="K30" s="18"/>
      <c r="L30" s="16"/>
      <c r="M30" s="19"/>
      <c r="N30" s="16"/>
      <c r="O30" s="16"/>
      <c r="P30" s="16"/>
      <c r="Q30" s="16"/>
      <c r="R30" s="16"/>
      <c r="S30" s="16"/>
      <c r="T30" s="18"/>
      <c r="U30" s="18"/>
      <c r="V30" s="18"/>
      <c r="W30" s="18"/>
    </row>
    <row r="31" spans="2:23" ht="12">
      <c r="B31" s="2"/>
      <c r="C31" s="2"/>
      <c r="D31" s="2"/>
      <c r="E31" s="2"/>
      <c r="F31" s="2"/>
      <c r="G31" s="2"/>
      <c r="H31" s="2"/>
      <c r="I31" s="2"/>
      <c r="K31" s="18"/>
      <c r="L31" s="16"/>
      <c r="M31" s="19"/>
      <c r="N31" s="16"/>
      <c r="O31" s="16"/>
      <c r="P31" s="16"/>
      <c r="Q31" s="16"/>
      <c r="R31" s="16"/>
      <c r="S31" s="16"/>
      <c r="T31" s="18"/>
      <c r="U31" s="18"/>
      <c r="V31" s="18"/>
      <c r="W31" s="18"/>
    </row>
    <row r="32" spans="2:23" ht="12">
      <c r="B32" s="2"/>
      <c r="C32" s="2"/>
      <c r="D32" s="2"/>
      <c r="E32" s="2"/>
      <c r="F32" s="2"/>
      <c r="G32" s="2"/>
      <c r="H32" s="2"/>
      <c r="I32" s="2"/>
      <c r="K32" s="18"/>
      <c r="L32" s="16"/>
      <c r="M32" s="16"/>
      <c r="N32" s="16"/>
      <c r="O32" s="16"/>
      <c r="P32" s="16"/>
      <c r="Q32" s="16"/>
      <c r="R32" s="16"/>
      <c r="S32" s="16"/>
      <c r="T32" s="18"/>
      <c r="U32" s="18"/>
      <c r="V32" s="18"/>
      <c r="W32" s="18"/>
    </row>
    <row r="33" spans="2:23" ht="12.75">
      <c r="B33" s="2"/>
      <c r="C33" s="2"/>
      <c r="D33" s="2"/>
      <c r="E33" s="2"/>
      <c r="F33" s="2"/>
      <c r="G33" s="2"/>
      <c r="H33" s="2"/>
      <c r="I33" s="2"/>
      <c r="K33" s="18"/>
      <c r="L33" s="15"/>
      <c r="M33" s="16"/>
      <c r="N33" s="16"/>
      <c r="O33" s="17"/>
      <c r="P33" s="17"/>
      <c r="Q33" s="17"/>
      <c r="R33" s="17"/>
      <c r="S33" s="17"/>
      <c r="T33" s="18"/>
      <c r="U33" s="18"/>
      <c r="V33" s="18"/>
      <c r="W33" s="18"/>
    </row>
    <row r="34" spans="1:23" ht="12">
      <c r="A34" s="2"/>
      <c r="B34" s="2"/>
      <c r="C34" s="2"/>
      <c r="D34" s="2"/>
      <c r="E34" s="2"/>
      <c r="F34" s="2"/>
      <c r="G34" s="2"/>
      <c r="H34" s="2"/>
      <c r="I34" s="2"/>
      <c r="K34" s="18"/>
      <c r="L34" s="16"/>
      <c r="M34" s="16"/>
      <c r="N34" s="16"/>
      <c r="O34" s="17"/>
      <c r="P34" s="17"/>
      <c r="Q34" s="17"/>
      <c r="R34" s="17"/>
      <c r="S34" s="17"/>
      <c r="T34" s="18"/>
      <c r="U34" s="18"/>
      <c r="V34" s="18"/>
      <c r="W34" s="18"/>
    </row>
    <row r="35" spans="1:23" ht="12">
      <c r="A35" s="2"/>
      <c r="B35" s="2"/>
      <c r="C35" s="2"/>
      <c r="D35" s="2"/>
      <c r="E35" s="2"/>
      <c r="F35" s="2"/>
      <c r="G35" s="2"/>
      <c r="H35" s="2"/>
      <c r="I35" s="2"/>
      <c r="K35" s="18"/>
      <c r="L35" s="16"/>
      <c r="M35" s="16"/>
      <c r="N35" s="16"/>
      <c r="O35" s="17"/>
      <c r="P35" s="17"/>
      <c r="Q35" s="17"/>
      <c r="R35" s="17"/>
      <c r="S35" s="17"/>
      <c r="T35" s="18"/>
      <c r="U35" s="18"/>
      <c r="V35" s="18"/>
      <c r="W35" s="18"/>
    </row>
    <row r="36" spans="11:23" ht="12">
      <c r="K36" s="18"/>
      <c r="L36" s="16"/>
      <c r="M36" s="16"/>
      <c r="N36" s="16"/>
      <c r="O36" s="16"/>
      <c r="P36" s="16"/>
      <c r="Q36" s="16"/>
      <c r="R36" s="16"/>
      <c r="S36" s="16"/>
      <c r="T36" s="18"/>
      <c r="U36" s="18"/>
      <c r="V36" s="18"/>
      <c r="W36" s="18"/>
    </row>
    <row r="37" spans="11:23" ht="12">
      <c r="K37" s="18"/>
      <c r="L37" s="16"/>
      <c r="M37" s="19"/>
      <c r="N37" s="20"/>
      <c r="O37" s="16"/>
      <c r="P37" s="16"/>
      <c r="Q37" s="16"/>
      <c r="R37" s="16"/>
      <c r="S37" s="16"/>
      <c r="T37" s="18"/>
      <c r="U37" s="18"/>
      <c r="V37" s="18"/>
      <c r="W37" s="18"/>
    </row>
    <row r="38" spans="11:23" ht="12">
      <c r="K38" s="18"/>
      <c r="L38" s="16"/>
      <c r="M38" s="19"/>
      <c r="N38" s="16"/>
      <c r="O38" s="16"/>
      <c r="P38" s="16"/>
      <c r="Q38" s="16"/>
      <c r="R38" s="16"/>
      <c r="S38" s="16"/>
      <c r="T38" s="18"/>
      <c r="U38" s="18"/>
      <c r="V38" s="18"/>
      <c r="W38" s="18"/>
    </row>
    <row r="39" spans="11:23" ht="12">
      <c r="K39" s="18"/>
      <c r="L39" s="16"/>
      <c r="M39" s="19"/>
      <c r="N39" s="16"/>
      <c r="O39" s="16"/>
      <c r="P39" s="16"/>
      <c r="Q39" s="16"/>
      <c r="R39" s="16"/>
      <c r="S39" s="16"/>
      <c r="T39" s="18"/>
      <c r="U39" s="18"/>
      <c r="V39" s="18"/>
      <c r="W39" s="18"/>
    </row>
    <row r="40" spans="11:23" ht="12"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</sheetData>
  <sheetProtection password="EDE3" sheet="1" objects="1" scenarios="1"/>
  <mergeCells count="2">
    <mergeCell ref="Q9:X9"/>
    <mergeCell ref="P18:R18"/>
  </mergeCells>
  <dataValidations count="3">
    <dataValidation type="list" allowBlank="1" showInputMessage="1" showErrorMessage="1" sqref="D12:E12">
      <formula1>$N$7:$N$10</formula1>
    </dataValidation>
    <dataValidation type="list" allowBlank="1" showInputMessage="1" showErrorMessage="1" sqref="D11:E11">
      <formula1>$M$7:$M$11</formula1>
    </dataValidation>
    <dataValidation type="list" allowBlank="1" showInputMessage="1" showErrorMessage="1" sqref="D10:E10">
      <formula1>$K$7:$K$14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Anderson</dc:creator>
  <cp:keywords/>
  <dc:description/>
  <cp:lastModifiedBy>Andrea Pazos Marin</cp:lastModifiedBy>
  <dcterms:created xsi:type="dcterms:W3CDTF">2007-06-29T17:17:25Z</dcterms:created>
  <dcterms:modified xsi:type="dcterms:W3CDTF">2024-04-22T10:27:38Z</dcterms:modified>
  <cp:category/>
  <cp:version/>
  <cp:contentType/>
  <cp:contentStatus/>
</cp:coreProperties>
</file>